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报价" sheetId="1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<sst xmlns="http://schemas.openxmlformats.org/spreadsheetml/2006/main" count="214" uniqueCount="147">
  <si>
    <t>项目名称：【 城发天悦湾2023年7月份暖场活动】</t>
  </si>
  <si>
    <t>甲方单位名称：【福建东南设计集团有限公司房地产分公司】</t>
  </si>
  <si>
    <t>乙方单位名称：【          】</t>
  </si>
  <si>
    <t>甲方联系人及电话：【邱奋强15695907823】</t>
  </si>
  <si>
    <t>乙方联系人及电话：【        】</t>
  </si>
  <si>
    <t>项目实施期限</t>
  </si>
  <si>
    <t>暂定【  2023】年【7】月【1】—【7】月【31】</t>
  </si>
  <si>
    <t>项目询价要求</t>
  </si>
  <si>
    <t>1、经与贵公司接洽，在充分了解并研究【城发天悦湾双十一活动】的工期（供货期）、质量、付款条件、技术标准等基本要求后，我司自愿参加本次报价；
2、报价单组成：①报价函清单（格式甲方提供）②营业执照及资质证书；
3、报价函、清单、资质文件一并打印盖章【1份】后密封报价，所有文件必须盖章；
4、报价有效期【60天】</t>
  </si>
  <si>
    <t>付款条件</t>
  </si>
  <si>
    <t>物料/活动按时到场安装完成，验收合格，乙方提供增值税专用发票后，次月付款。</t>
  </si>
  <si>
    <t>序号</t>
  </si>
  <si>
    <t>项    目</t>
  </si>
  <si>
    <t>明细</t>
  </si>
  <si>
    <t>单  价</t>
  </si>
  <si>
    <t>单位</t>
  </si>
  <si>
    <t>数 量</t>
  </si>
  <si>
    <t>金额(元)</t>
  </si>
  <si>
    <t>备注</t>
  </si>
  <si>
    <t>哈根达斯品鉴会活动</t>
  </si>
  <si>
    <t>1</t>
  </si>
  <si>
    <t>活动背景布置</t>
  </si>
  <si>
    <t>哈根达斯及水果套圈</t>
  </si>
  <si>
    <t>场</t>
  </si>
  <si>
    <t>含2处立体背景墙、展架板及套圈地贴</t>
  </si>
  <si>
    <t>2</t>
  </si>
  <si>
    <t>桌子KT板装饰</t>
  </si>
  <si>
    <t>根据摆放桌子总尺寸布置</t>
  </si>
  <si>
    <t>项</t>
  </si>
  <si>
    <t>3</t>
  </si>
  <si>
    <t>桌子</t>
  </si>
  <si>
    <t>张</t>
  </si>
  <si>
    <t>4</t>
  </si>
  <si>
    <t>兑换券</t>
  </si>
  <si>
    <t>18*7cm铜版纸</t>
  </si>
  <si>
    <t>5</t>
  </si>
  <si>
    <t>哈根达斯</t>
  </si>
  <si>
    <t>份</t>
  </si>
  <si>
    <t>6</t>
  </si>
  <si>
    <t>套圈</t>
  </si>
  <si>
    <t>多色</t>
  </si>
  <si>
    <t>个</t>
  </si>
  <si>
    <t>尺寸需根据水果尺寸确认</t>
  </si>
  <si>
    <t>7</t>
  </si>
  <si>
    <t>水果</t>
  </si>
  <si>
    <t>榴莲2个，西瓜5个，哈密瓜5个，芒果20个，火龙果20个
苹果40个，香蕉40根</t>
  </si>
  <si>
    <t>套</t>
  </si>
  <si>
    <t>8</t>
  </si>
  <si>
    <t>水果钓台</t>
  </si>
  <si>
    <t>30*30*10cm，KT板台子</t>
  </si>
  <si>
    <t>9</t>
  </si>
  <si>
    <t>茶歇</t>
  </si>
  <si>
    <t>10</t>
  </si>
  <si>
    <t>服务员</t>
  </si>
  <si>
    <t>人/天</t>
  </si>
  <si>
    <t>每日2人，工作时间10:00-17:00</t>
  </si>
  <si>
    <t>11</t>
  </si>
  <si>
    <t>策划服务费</t>
  </si>
  <si>
    <t>本次活动服务费</t>
  </si>
  <si>
    <t>含服务人员、垫资费、及运费</t>
  </si>
  <si>
    <t>小计</t>
  </si>
  <si>
    <t>观影节活动</t>
  </si>
  <si>
    <t>电影兑换券</t>
  </si>
  <si>
    <t>18*7cm，250g铜版纸打3处码，2条点线</t>
  </si>
  <si>
    <t>200</t>
  </si>
  <si>
    <t>爆米花</t>
  </si>
  <si>
    <t>中份</t>
  </si>
  <si>
    <t>15</t>
  </si>
  <si>
    <t>杯</t>
  </si>
  <si>
    <t>120</t>
  </si>
  <si>
    <t>现场制作</t>
  </si>
  <si>
    <t>香肠</t>
  </si>
  <si>
    <t>肉香肠</t>
  </si>
  <si>
    <t>根</t>
  </si>
  <si>
    <t>80</t>
  </si>
  <si>
    <t>可乐</t>
  </si>
  <si>
    <t>330ml听装或杯装</t>
  </si>
  <si>
    <t>部分需冷藏品</t>
  </si>
  <si>
    <t>长条桌</t>
  </si>
  <si>
    <t>40</t>
  </si>
  <si>
    <t>500</t>
  </si>
  <si>
    <t>电影票</t>
  </si>
  <si>
    <t>60</t>
  </si>
  <si>
    <t>包场费</t>
  </si>
  <si>
    <t>万达影城场地包场费</t>
  </si>
  <si>
    <t>2000</t>
  </si>
  <si>
    <t>45</t>
  </si>
  <si>
    <t>工作人员</t>
  </si>
  <si>
    <t>派发食品，验收票据</t>
  </si>
  <si>
    <t>人</t>
  </si>
  <si>
    <t>横幅</t>
  </si>
  <si>
    <t>700*60cm灯布</t>
  </si>
  <si>
    <t>条</t>
  </si>
  <si>
    <t>12</t>
  </si>
  <si>
    <t>异形手举牌</t>
  </si>
  <si>
    <t>60*60异形手举牌</t>
  </si>
  <si>
    <t>30</t>
  </si>
  <si>
    <t>摄影师</t>
  </si>
  <si>
    <t>需专业活动摄影师</t>
  </si>
  <si>
    <t>提前提供案例</t>
  </si>
  <si>
    <t>13</t>
  </si>
  <si>
    <t>观影节活动策划服务费</t>
  </si>
  <si>
    <t>1000</t>
  </si>
  <si>
    <t>圈层高定会活动</t>
  </si>
  <si>
    <t>酒店菜金</t>
  </si>
  <si>
    <t>酒店为三明饭店或同级别饭店，12-15人/桌标准，含菜金及饮料、啤酒</t>
  </si>
  <si>
    <t>1500</t>
  </si>
  <si>
    <t>固定费用，据实结算</t>
  </si>
  <si>
    <t>白酒</t>
  </si>
  <si>
    <t>佑酱大师1号</t>
  </si>
  <si>
    <t>300</t>
  </si>
  <si>
    <t>瓶</t>
  </si>
  <si>
    <t>红酒</t>
  </si>
  <si>
    <t>威龙有机干红</t>
  </si>
  <si>
    <t>100</t>
  </si>
  <si>
    <t>根据实际使用情况结算</t>
  </si>
  <si>
    <t>高定会服务费</t>
  </si>
  <si>
    <t>含活动服务费、垫资费等，按实际举办场数结算</t>
  </si>
  <si>
    <t>以上合计：</t>
  </si>
  <si>
    <r>
      <rPr>
        <sz val="12"/>
        <color rgb="FF000000"/>
        <rFont val="微软雅黑"/>
        <charset val="134"/>
      </rPr>
      <t>桁架及喷绘</t>
    </r>
  </si>
  <si>
    <r>
      <rPr>
        <sz val="12"/>
        <color rgb="FF000000"/>
        <rFont val="微软雅黑"/>
        <charset val="134"/>
      </rPr>
      <t>4*2.6m单面550黑底灯布</t>
    </r>
  </si>
  <si>
    <r>
      <rPr>
        <sz val="12"/>
        <color rgb="FF000000"/>
        <rFont val="微软雅黑"/>
        <charset val="134"/>
      </rPr>
      <t>平</t>
    </r>
  </si>
  <si>
    <r>
      <rPr>
        <sz val="12"/>
        <color rgb="FF000000"/>
        <rFont val="微软雅黑"/>
        <charset val="134"/>
      </rPr>
      <t>桌子KT板装饰</t>
    </r>
  </si>
  <si>
    <r>
      <rPr>
        <sz val="12"/>
        <color rgb="FF000000"/>
        <rFont val="微软雅黑"/>
        <charset val="134"/>
      </rPr>
      <t>根据摆放桌子总尺寸布置</t>
    </r>
  </si>
  <si>
    <r>
      <rPr>
        <sz val="12"/>
        <color rgb="FF000000"/>
        <rFont val="微软雅黑"/>
        <charset val="134"/>
      </rPr>
      <t>项</t>
    </r>
  </si>
  <si>
    <r>
      <rPr>
        <sz val="12"/>
        <color rgb="FF000000"/>
        <rFont val="微软雅黑"/>
        <charset val="134"/>
      </rPr>
      <t>展架KT板</t>
    </r>
  </si>
  <si>
    <r>
      <rPr>
        <sz val="12"/>
        <color rgb="FF000000"/>
        <rFont val="微软雅黑"/>
        <charset val="134"/>
      </rPr>
      <t>60*90cm 冷压板</t>
    </r>
  </si>
  <si>
    <r>
      <rPr>
        <sz val="12"/>
        <color rgb="FF000000"/>
        <rFont val="微软雅黑"/>
        <charset val="134"/>
      </rPr>
      <t>个</t>
    </r>
  </si>
  <si>
    <r>
      <rPr>
        <sz val="12"/>
        <color rgb="FF000000"/>
        <rFont val="微软雅黑"/>
        <charset val="134"/>
      </rPr>
      <t>桌子</t>
    </r>
  </si>
  <si>
    <r>
      <rPr>
        <sz val="12"/>
        <color rgb="FF000000"/>
        <rFont val="微软雅黑"/>
        <charset val="134"/>
      </rPr>
      <t>张</t>
    </r>
  </si>
  <si>
    <r>
      <rPr>
        <sz val="12"/>
        <color rgb="FF000000"/>
        <rFont val="微软雅黑"/>
        <charset val="134"/>
      </rPr>
      <t>兑换券</t>
    </r>
  </si>
  <si>
    <r>
      <rPr>
        <sz val="12"/>
        <color rgb="FF000000"/>
        <rFont val="微软雅黑"/>
        <charset val="134"/>
      </rPr>
      <t>18*7cm铜版纸</t>
    </r>
  </si>
  <si>
    <r>
      <rPr>
        <sz val="12"/>
        <color rgb="FF000000"/>
        <rFont val="微软雅黑"/>
        <charset val="134"/>
      </rPr>
      <t>哈根达斯</t>
    </r>
  </si>
  <si>
    <r>
      <rPr>
        <sz val="12"/>
        <color rgb="FF000000"/>
        <rFont val="微软雅黑"/>
        <charset val="134"/>
      </rPr>
      <t>份</t>
    </r>
  </si>
  <si>
    <r>
      <rPr>
        <sz val="12"/>
        <color rgb="FF000000"/>
        <rFont val="微软雅黑"/>
        <charset val="134"/>
      </rPr>
      <t>套水果圈圈</t>
    </r>
  </si>
  <si>
    <r>
      <rPr>
        <sz val="12"/>
        <color rgb="FF000000"/>
        <rFont val="微软雅黑"/>
        <charset val="134"/>
      </rPr>
      <t> 35cm，多色</t>
    </r>
  </si>
  <si>
    <r>
      <rPr>
        <sz val="12"/>
        <color rgb="FF000000"/>
        <rFont val="微软雅黑"/>
        <charset val="134"/>
      </rPr>
      <t>水果</t>
    </r>
  </si>
  <si>
    <r>
      <rPr>
        <sz val="12"/>
        <color rgb="FF000000"/>
        <rFont val="微软雅黑"/>
        <charset val="134"/>
      </rPr>
      <t>榴莲2个，西瓜10个，哈密瓜8个，芒果30个，火龙果20个</t>
    </r>
  </si>
  <si>
    <r>
      <rPr>
        <sz val="12"/>
        <color rgb="FF000000"/>
        <rFont val="微软雅黑"/>
        <charset val="134"/>
      </rPr>
      <t>套</t>
    </r>
  </si>
  <si>
    <r>
      <rPr>
        <sz val="12"/>
        <color rgb="FF000000"/>
        <rFont val="微软雅黑"/>
        <charset val="134"/>
      </rPr>
      <t>苹果30个，香蕉50根</t>
    </r>
  </si>
  <si>
    <r>
      <rPr>
        <sz val="12"/>
        <color rgb="FF000000"/>
        <rFont val="微软雅黑"/>
        <charset val="134"/>
      </rPr>
      <t>水果钓台</t>
    </r>
  </si>
  <si>
    <r>
      <rPr>
        <sz val="12"/>
        <color rgb="FF000000"/>
        <rFont val="微软雅黑"/>
        <charset val="134"/>
      </rPr>
      <t>30*30*10cm，KT板台子</t>
    </r>
  </si>
  <si>
    <r>
      <rPr>
        <sz val="12"/>
        <color rgb="FF000000"/>
        <rFont val="微软雅黑"/>
        <charset val="134"/>
      </rPr>
      <t>服务员</t>
    </r>
  </si>
  <si>
    <r>
      <rPr>
        <sz val="12"/>
        <color rgb="FF000000"/>
        <rFont val="微软雅黑"/>
        <charset val="134"/>
      </rPr>
      <t>人/天</t>
    </r>
  </si>
  <si>
    <r>
      <rPr>
        <sz val="12"/>
        <color rgb="FF000000"/>
        <rFont val="微软雅黑"/>
        <charset val="134"/>
      </rPr>
      <t>策划服务费</t>
    </r>
  </si>
  <si>
    <r>
      <rPr>
        <sz val="12"/>
        <color rgb="FF000000"/>
        <rFont val="微软雅黑"/>
        <charset val="134"/>
      </rPr>
      <t>本次活动服务费</t>
    </r>
  </si>
  <si>
    <r>
      <rPr>
        <sz val="12"/>
        <color rgb="FF000000"/>
        <rFont val="微软雅黑"/>
        <charset val="134"/>
      </rPr>
      <t>场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</si>
</sst>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&quot; &quot;;\(0.0\)"/>
  </numFmts>
  <fonts count="28">
    <font>
      <sz val="12"/>
      <color indexed="8"/>
      <name val="宋体"/>
      <charset val="134"/>
    </font>
    <font>
      <sz val="12"/>
      <color rgb="FF000000"/>
      <name val="微软雅黑"/>
      <charset val="134"/>
    </font>
    <font>
      <b/>
      <sz val="9"/>
      <name val="微软雅黑"/>
      <charset val="134"/>
    </font>
    <font>
      <b/>
      <sz val="10"/>
      <color indexed="8"/>
      <name val="微软雅黑"/>
      <charset val="134"/>
    </font>
    <font>
      <b/>
      <sz val="9"/>
      <color indexed="8"/>
      <name val="微软雅黑"/>
      <charset val="134"/>
    </font>
    <font>
      <sz val="10"/>
      <color indexed="8"/>
      <name val="微软雅黑"/>
      <charset val="134"/>
    </font>
    <font>
      <sz val="9"/>
      <color indexed="8"/>
      <name val="微软雅黑"/>
      <charset val="134"/>
    </font>
    <font>
      <sz val="9"/>
      <name val="微软雅黑"/>
      <charset val="134"/>
    </font>
    <font>
      <sz val="12"/>
      <color theme="1"/>
      <name val="Helvetica Neue"/>
      <charset val="134"/>
      <scheme val="minor"/>
    </font>
    <font>
      <sz val="11"/>
      <color theme="1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theme="0"/>
      <name val="Helvetica Neue"/>
      <charset val="0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6500"/>
      <name val="Helvetica Neue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1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0" borderId="15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14" borderId="18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23" fillId="15" borderId="19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</cellStyleXfs>
  <cellXfs count="30"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2" borderId="4" xfId="0" applyFont="1" applyFill="1" applyBorder="1" applyAlignment="1">
      <alignment vertical="center" wrapText="1"/>
    </xf>
    <xf numFmtId="0" fontId="0" fillId="0" borderId="0" xfId="0" applyNumberFormat="1" applyFont="1" applyAlignment="1">
      <alignment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Border="1" applyAlignment="1">
      <alignment vertical="center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Border="1" applyAlignment="1">
      <alignment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Border="1" applyAlignment="1">
      <alignment vertical="center"/>
    </xf>
    <xf numFmtId="49" fontId="3" fillId="3" borderId="12" xfId="0" applyNumberFormat="1" applyFont="1" applyFill="1" applyBorder="1" applyAlignment="1">
      <alignment horizontal="right" vertical="center" wrapText="1"/>
    </xf>
    <xf numFmtId="49" fontId="3" fillId="3" borderId="13" xfId="0" applyNumberFormat="1" applyFont="1" applyFill="1" applyBorder="1" applyAlignment="1">
      <alignment horizontal="right" vertical="center" wrapText="1"/>
    </xf>
    <xf numFmtId="176" fontId="3" fillId="3" borderId="12" xfId="0" applyNumberFormat="1" applyFont="1" applyFill="1" applyBorder="1" applyAlignment="1">
      <alignment horizontal="center" vertical="center" wrapText="1"/>
    </xf>
    <xf numFmtId="177" fontId="3" fillId="3" borderId="11" xfId="0" applyNumberFormat="1" applyFont="1" applyFill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3"/>
  <sheetViews>
    <sheetView showGridLines="0" tabSelected="1" zoomScale="80" zoomScaleNormal="80" topLeftCell="A18" workbookViewId="0">
      <selection activeCell="J49" sqref="J49"/>
    </sheetView>
  </sheetViews>
  <sheetFormatPr defaultColWidth="8.925" defaultRowHeight="17.25" customHeight="1" outlineLevelCol="7"/>
  <cols>
    <col min="1" max="1" width="5.5" style="6" customWidth="1"/>
    <col min="2" max="2" width="20.8333333333333" style="6" customWidth="1"/>
    <col min="3" max="3" width="24.025" style="6" customWidth="1"/>
    <col min="4" max="4" width="8.5" style="6" customWidth="1"/>
    <col min="5" max="5" width="7.225" style="6" customWidth="1"/>
    <col min="6" max="6" width="7.64166666666667" style="6" customWidth="1"/>
    <col min="7" max="7" width="11.8" style="6" customWidth="1"/>
    <col min="8" max="8" width="29.9916666666667" style="6" customWidth="1"/>
    <col min="9" max="9" width="23.1083333333333" style="6" customWidth="1"/>
    <col min="10" max="16379" width="8.9" style="6"/>
    <col min="16380" max="16384" width="8.925" style="6"/>
  </cols>
  <sheetData>
    <row r="1" ht="40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3" customHeight="1" spans="1:8">
      <c r="A2" s="7" t="s">
        <v>1</v>
      </c>
      <c r="B2" s="7"/>
      <c r="C2" s="7"/>
      <c r="D2" s="7"/>
      <c r="E2" s="7" t="s">
        <v>2</v>
      </c>
      <c r="F2" s="7"/>
      <c r="G2" s="7"/>
      <c r="H2" s="7"/>
    </row>
    <row r="3" ht="33" customHeight="1" spans="1:8">
      <c r="A3" s="7" t="s">
        <v>3</v>
      </c>
      <c r="B3" s="7"/>
      <c r="C3" s="7"/>
      <c r="D3" s="7"/>
      <c r="E3" s="7" t="s">
        <v>4</v>
      </c>
      <c r="F3" s="7"/>
      <c r="G3" s="7"/>
      <c r="H3" s="7"/>
    </row>
    <row r="4" ht="33" customHeight="1" spans="1:8">
      <c r="A4" s="7" t="s">
        <v>5</v>
      </c>
      <c r="B4" s="7" t="s">
        <v>6</v>
      </c>
      <c r="C4" s="7"/>
      <c r="D4" s="7"/>
      <c r="E4" s="7"/>
      <c r="F4" s="7"/>
      <c r="G4" s="7"/>
      <c r="H4" s="7"/>
    </row>
    <row r="5" ht="76" customHeight="1" spans="1:8">
      <c r="A5" s="7" t="s">
        <v>7</v>
      </c>
      <c r="B5" s="8" t="s">
        <v>8</v>
      </c>
      <c r="C5" s="9"/>
      <c r="D5" s="9"/>
      <c r="E5" s="9"/>
      <c r="F5" s="9"/>
      <c r="G5" s="9"/>
      <c r="H5" s="10"/>
    </row>
    <row r="6" ht="33" customHeight="1" spans="1:8">
      <c r="A6" s="7" t="s">
        <v>9</v>
      </c>
      <c r="B6" s="7" t="s">
        <v>10</v>
      </c>
      <c r="C6" s="7"/>
      <c r="D6" s="7"/>
      <c r="E6" s="7"/>
      <c r="F6" s="7"/>
      <c r="G6" s="7"/>
      <c r="H6" s="7"/>
    </row>
    <row r="7" ht="33" customHeight="1" spans="1:8">
      <c r="A7" s="11" t="s">
        <v>11</v>
      </c>
      <c r="B7" s="11" t="s">
        <v>12</v>
      </c>
      <c r="C7" s="12" t="s">
        <v>13</v>
      </c>
      <c r="D7" s="11" t="s">
        <v>14</v>
      </c>
      <c r="E7" s="11" t="s">
        <v>15</v>
      </c>
      <c r="F7" s="11" t="s">
        <v>16</v>
      </c>
      <c r="G7" s="11" t="s">
        <v>17</v>
      </c>
      <c r="H7" s="11" t="s">
        <v>18</v>
      </c>
    </row>
    <row r="8" ht="33" customHeight="1" spans="1:8">
      <c r="A8" s="11" t="s">
        <v>19</v>
      </c>
      <c r="B8" s="11"/>
      <c r="C8" s="11"/>
      <c r="D8" s="11"/>
      <c r="E8" s="11"/>
      <c r="F8" s="11"/>
      <c r="G8" s="11"/>
      <c r="H8" s="11"/>
    </row>
    <row r="9" ht="33" customHeight="1" spans="1:8">
      <c r="A9" s="11" t="s">
        <v>20</v>
      </c>
      <c r="B9" s="13" t="s">
        <v>21</v>
      </c>
      <c r="C9" s="13" t="s">
        <v>22</v>
      </c>
      <c r="D9" s="14">
        <v>1800</v>
      </c>
      <c r="E9" s="13" t="s">
        <v>23</v>
      </c>
      <c r="F9" s="14">
        <v>1</v>
      </c>
      <c r="G9" s="14">
        <f>D9*F9</f>
        <v>1800</v>
      </c>
      <c r="H9" s="15" t="s">
        <v>24</v>
      </c>
    </row>
    <row r="10" ht="33" customHeight="1" spans="1:8">
      <c r="A10" s="11" t="s">
        <v>25</v>
      </c>
      <c r="B10" s="13" t="s">
        <v>26</v>
      </c>
      <c r="C10" s="13" t="s">
        <v>27</v>
      </c>
      <c r="D10" s="14">
        <v>400</v>
      </c>
      <c r="E10" s="13" t="s">
        <v>28</v>
      </c>
      <c r="F10" s="14">
        <v>1</v>
      </c>
      <c r="G10" s="14">
        <f>D10*F10</f>
        <v>400</v>
      </c>
      <c r="H10" s="15"/>
    </row>
    <row r="11" ht="33" customHeight="1" spans="1:8">
      <c r="A11" s="11" t="s">
        <v>29</v>
      </c>
      <c r="B11" s="13" t="s">
        <v>30</v>
      </c>
      <c r="C11" s="15"/>
      <c r="D11" s="14">
        <v>45</v>
      </c>
      <c r="E11" s="13" t="s">
        <v>31</v>
      </c>
      <c r="F11" s="14">
        <v>4</v>
      </c>
      <c r="G11" s="14">
        <f t="shared" ref="G11:G19" si="0">D11*F11</f>
        <v>180</v>
      </c>
      <c r="H11" s="15"/>
    </row>
    <row r="12" ht="33" customHeight="1" spans="1:8">
      <c r="A12" s="11" t="s">
        <v>32</v>
      </c>
      <c r="B12" s="13" t="s">
        <v>33</v>
      </c>
      <c r="C12" s="13" t="s">
        <v>34</v>
      </c>
      <c r="D12" s="14">
        <v>2</v>
      </c>
      <c r="E12" s="13" t="s">
        <v>31</v>
      </c>
      <c r="F12" s="14">
        <v>60</v>
      </c>
      <c r="G12" s="14">
        <f t="shared" si="0"/>
        <v>120</v>
      </c>
      <c r="H12" s="15"/>
    </row>
    <row r="13" ht="33" customHeight="1" spans="1:8">
      <c r="A13" s="11" t="s">
        <v>35</v>
      </c>
      <c r="B13" s="13" t="s">
        <v>36</v>
      </c>
      <c r="C13" s="15"/>
      <c r="D13" s="14">
        <v>50</v>
      </c>
      <c r="E13" s="13" t="s">
        <v>37</v>
      </c>
      <c r="F13" s="14">
        <v>60</v>
      </c>
      <c r="G13" s="14">
        <f t="shared" si="0"/>
        <v>3000</v>
      </c>
      <c r="H13" s="15"/>
    </row>
    <row r="14" ht="33" customHeight="1" spans="1:8">
      <c r="A14" s="11" t="s">
        <v>38</v>
      </c>
      <c r="B14" s="15" t="s">
        <v>39</v>
      </c>
      <c r="C14" s="13" t="s">
        <v>40</v>
      </c>
      <c r="D14" s="14">
        <v>10</v>
      </c>
      <c r="E14" s="13" t="s">
        <v>41</v>
      </c>
      <c r="F14" s="14">
        <v>10</v>
      </c>
      <c r="G14" s="14">
        <f t="shared" si="0"/>
        <v>100</v>
      </c>
      <c r="H14" s="15" t="s">
        <v>42</v>
      </c>
    </row>
    <row r="15" ht="66" customHeight="1" spans="1:8">
      <c r="A15" s="11" t="s">
        <v>43</v>
      </c>
      <c r="B15" s="13" t="s">
        <v>44</v>
      </c>
      <c r="C15" s="15" t="s">
        <v>45</v>
      </c>
      <c r="D15" s="14">
        <v>1800</v>
      </c>
      <c r="E15" s="13" t="s">
        <v>46</v>
      </c>
      <c r="F15" s="14">
        <v>2</v>
      </c>
      <c r="G15" s="14">
        <f t="shared" si="0"/>
        <v>3600</v>
      </c>
      <c r="H15" s="15"/>
    </row>
    <row r="16" ht="33" customHeight="1" spans="1:8">
      <c r="A16" s="11" t="s">
        <v>47</v>
      </c>
      <c r="B16" s="13" t="s">
        <v>48</v>
      </c>
      <c r="C16" s="13" t="s">
        <v>49</v>
      </c>
      <c r="D16" s="14">
        <v>1000</v>
      </c>
      <c r="E16" s="13" t="s">
        <v>28</v>
      </c>
      <c r="F16" s="14">
        <v>1</v>
      </c>
      <c r="G16" s="14">
        <f t="shared" si="0"/>
        <v>1000</v>
      </c>
      <c r="H16" s="15"/>
    </row>
    <row r="17" ht="33" customHeight="1" spans="1:8">
      <c r="A17" s="11" t="s">
        <v>50</v>
      </c>
      <c r="B17" s="13" t="s">
        <v>51</v>
      </c>
      <c r="C17" s="15"/>
      <c r="D17" s="14">
        <v>45</v>
      </c>
      <c r="E17" s="13" t="s">
        <v>37</v>
      </c>
      <c r="F17" s="14">
        <v>60</v>
      </c>
      <c r="G17" s="14">
        <f t="shared" si="0"/>
        <v>2700</v>
      </c>
      <c r="H17" s="15"/>
    </row>
    <row r="18" ht="33" customHeight="1" spans="1:8">
      <c r="A18" s="11" t="s">
        <v>52</v>
      </c>
      <c r="B18" s="13" t="s">
        <v>53</v>
      </c>
      <c r="C18" s="15"/>
      <c r="D18" s="14">
        <v>250</v>
      </c>
      <c r="E18" s="13" t="s">
        <v>54</v>
      </c>
      <c r="F18" s="14">
        <v>4</v>
      </c>
      <c r="G18" s="14">
        <f t="shared" si="0"/>
        <v>1000</v>
      </c>
      <c r="H18" s="15" t="s">
        <v>55</v>
      </c>
    </row>
    <row r="19" ht="33" customHeight="1" spans="1:8">
      <c r="A19" s="11" t="s">
        <v>56</v>
      </c>
      <c r="B19" s="13" t="s">
        <v>57</v>
      </c>
      <c r="C19" s="13" t="s">
        <v>58</v>
      </c>
      <c r="D19" s="14">
        <v>1000</v>
      </c>
      <c r="E19" s="13" t="s">
        <v>23</v>
      </c>
      <c r="F19" s="14">
        <v>1</v>
      </c>
      <c r="G19" s="14">
        <f t="shared" si="0"/>
        <v>1000</v>
      </c>
      <c r="H19" s="15" t="s">
        <v>59</v>
      </c>
    </row>
    <row r="20" ht="33" customHeight="1" spans="1:8">
      <c r="A20" s="11"/>
      <c r="B20" s="11" t="s">
        <v>60</v>
      </c>
      <c r="C20" s="11"/>
      <c r="D20" s="11"/>
      <c r="E20" s="11"/>
      <c r="F20" s="11"/>
      <c r="G20" s="14">
        <f>SUM(G9:G19)</f>
        <v>14900</v>
      </c>
      <c r="H20" s="11"/>
    </row>
    <row r="21" ht="33" customHeight="1" spans="1:8">
      <c r="A21" s="11" t="s">
        <v>61</v>
      </c>
      <c r="B21" s="11"/>
      <c r="C21" s="11"/>
      <c r="D21" s="11"/>
      <c r="E21" s="11"/>
      <c r="F21" s="11"/>
      <c r="G21" s="16"/>
      <c r="H21" s="11"/>
    </row>
    <row r="22" ht="33" customHeight="1" spans="1:8">
      <c r="A22" s="11" t="s">
        <v>20</v>
      </c>
      <c r="B22" s="13" t="s">
        <v>62</v>
      </c>
      <c r="C22" s="13" t="s">
        <v>63</v>
      </c>
      <c r="D22" s="13" t="s">
        <v>29</v>
      </c>
      <c r="E22" s="13" t="s">
        <v>31</v>
      </c>
      <c r="F22" s="13" t="s">
        <v>64</v>
      </c>
      <c r="G22" s="13">
        <f>F22*D22</f>
        <v>600</v>
      </c>
      <c r="H22" s="11"/>
    </row>
    <row r="23" ht="33" customHeight="1" spans="1:8">
      <c r="A23" s="11" t="s">
        <v>25</v>
      </c>
      <c r="B23" s="13" t="s">
        <v>65</v>
      </c>
      <c r="C23" s="13" t="s">
        <v>66</v>
      </c>
      <c r="D23" s="13" t="s">
        <v>67</v>
      </c>
      <c r="E23" s="13" t="s">
        <v>68</v>
      </c>
      <c r="F23" s="13" t="s">
        <v>69</v>
      </c>
      <c r="G23" s="13">
        <f t="shared" ref="G23:G34" si="1">F23*D23</f>
        <v>1800</v>
      </c>
      <c r="H23" s="11" t="s">
        <v>70</v>
      </c>
    </row>
    <row r="24" ht="33" customHeight="1" spans="1:8">
      <c r="A24" s="11" t="s">
        <v>29</v>
      </c>
      <c r="B24" s="13" t="s">
        <v>71</v>
      </c>
      <c r="C24" s="13" t="s">
        <v>72</v>
      </c>
      <c r="D24" s="13" t="s">
        <v>43</v>
      </c>
      <c r="E24" s="13" t="s">
        <v>73</v>
      </c>
      <c r="F24" s="13" t="s">
        <v>74</v>
      </c>
      <c r="G24" s="13">
        <f t="shared" si="1"/>
        <v>560</v>
      </c>
      <c r="H24" s="11" t="s">
        <v>70</v>
      </c>
    </row>
    <row r="25" ht="40" customHeight="1" spans="1:8">
      <c r="A25" s="11" t="s">
        <v>32</v>
      </c>
      <c r="B25" s="13" t="s">
        <v>75</v>
      </c>
      <c r="C25" s="13" t="s">
        <v>76</v>
      </c>
      <c r="D25" s="13" t="s">
        <v>29</v>
      </c>
      <c r="E25" s="13" t="s">
        <v>68</v>
      </c>
      <c r="F25" s="13" t="s">
        <v>64</v>
      </c>
      <c r="G25" s="13">
        <f t="shared" si="1"/>
        <v>600</v>
      </c>
      <c r="H25" s="11" t="s">
        <v>77</v>
      </c>
    </row>
    <row r="26" ht="40" customHeight="1" spans="1:8">
      <c r="A26" s="11" t="s">
        <v>35</v>
      </c>
      <c r="B26" s="13" t="s">
        <v>78</v>
      </c>
      <c r="C26" s="13"/>
      <c r="D26" s="13" t="s">
        <v>79</v>
      </c>
      <c r="E26" s="13" t="s">
        <v>31</v>
      </c>
      <c r="F26" s="13" t="s">
        <v>25</v>
      </c>
      <c r="G26" s="13">
        <f t="shared" si="1"/>
        <v>80</v>
      </c>
      <c r="H26" s="11"/>
    </row>
    <row r="27" ht="40" customHeight="1" spans="1:8">
      <c r="A27" s="11" t="s">
        <v>38</v>
      </c>
      <c r="B27" s="13" t="s">
        <v>26</v>
      </c>
      <c r="C27" s="13" t="s">
        <v>27</v>
      </c>
      <c r="D27" s="13" t="s">
        <v>80</v>
      </c>
      <c r="E27" s="13" t="s">
        <v>41</v>
      </c>
      <c r="F27" s="13" t="s">
        <v>20</v>
      </c>
      <c r="G27" s="13">
        <f t="shared" si="1"/>
        <v>500</v>
      </c>
      <c r="H27" s="11"/>
    </row>
    <row r="28" ht="36" customHeight="1" spans="1:8">
      <c r="A28" s="11" t="s">
        <v>43</v>
      </c>
      <c r="B28" s="13" t="s">
        <v>81</v>
      </c>
      <c r="C28" s="13"/>
      <c r="D28" s="13" t="s">
        <v>82</v>
      </c>
      <c r="E28" s="13" t="s">
        <v>31</v>
      </c>
      <c r="F28" s="13" t="s">
        <v>64</v>
      </c>
      <c r="G28" s="13">
        <f t="shared" si="1"/>
        <v>12000</v>
      </c>
      <c r="H28" s="11"/>
    </row>
    <row r="29" ht="36" customHeight="1" spans="1:8">
      <c r="A29" s="11" t="s">
        <v>47</v>
      </c>
      <c r="B29" s="13" t="s">
        <v>83</v>
      </c>
      <c r="C29" s="13" t="s">
        <v>84</v>
      </c>
      <c r="D29" s="13" t="s">
        <v>85</v>
      </c>
      <c r="E29" s="13" t="s">
        <v>23</v>
      </c>
      <c r="F29" s="13" t="s">
        <v>20</v>
      </c>
      <c r="G29" s="13">
        <f t="shared" si="1"/>
        <v>2000</v>
      </c>
      <c r="H29" s="11"/>
    </row>
    <row r="30" ht="36" customHeight="1" spans="1:8">
      <c r="A30" s="11" t="s">
        <v>50</v>
      </c>
      <c r="B30" s="13" t="s">
        <v>30</v>
      </c>
      <c r="C30" s="13"/>
      <c r="D30" s="13" t="s">
        <v>86</v>
      </c>
      <c r="E30" s="13" t="s">
        <v>31</v>
      </c>
      <c r="F30" s="13" t="s">
        <v>32</v>
      </c>
      <c r="G30" s="13">
        <f t="shared" si="1"/>
        <v>180</v>
      </c>
      <c r="H30" s="11"/>
    </row>
    <row r="31" ht="36" customHeight="1" spans="1:8">
      <c r="A31" s="11" t="s">
        <v>52</v>
      </c>
      <c r="B31" s="13" t="s">
        <v>87</v>
      </c>
      <c r="C31" s="13" t="s">
        <v>88</v>
      </c>
      <c r="D31" s="13" t="s">
        <v>64</v>
      </c>
      <c r="E31" s="13" t="s">
        <v>89</v>
      </c>
      <c r="F31" s="13" t="s">
        <v>25</v>
      </c>
      <c r="G31" s="13">
        <f t="shared" si="1"/>
        <v>400</v>
      </c>
      <c r="H31" s="11"/>
    </row>
    <row r="32" ht="36" customHeight="1" spans="1:8">
      <c r="A32" s="11" t="s">
        <v>56</v>
      </c>
      <c r="B32" s="13" t="s">
        <v>90</v>
      </c>
      <c r="C32" s="13" t="s">
        <v>91</v>
      </c>
      <c r="D32" s="13" t="s">
        <v>74</v>
      </c>
      <c r="E32" s="13" t="s">
        <v>92</v>
      </c>
      <c r="F32" s="13" t="s">
        <v>20</v>
      </c>
      <c r="G32" s="13">
        <v>80</v>
      </c>
      <c r="H32" s="11"/>
    </row>
    <row r="33" ht="36" customHeight="1" spans="1:8">
      <c r="A33" s="11" t="s">
        <v>93</v>
      </c>
      <c r="B33" s="13" t="s">
        <v>94</v>
      </c>
      <c r="C33" s="13" t="s">
        <v>95</v>
      </c>
      <c r="D33" s="13" t="s">
        <v>96</v>
      </c>
      <c r="E33" s="13" t="s">
        <v>41</v>
      </c>
      <c r="F33" s="13" t="s">
        <v>52</v>
      </c>
      <c r="G33" s="17">
        <v>300</v>
      </c>
      <c r="H33" s="11"/>
    </row>
    <row r="34" ht="36" customHeight="1" spans="1:8">
      <c r="A34" s="11" t="s">
        <v>93</v>
      </c>
      <c r="B34" s="13" t="s">
        <v>97</v>
      </c>
      <c r="C34" s="13" t="s">
        <v>98</v>
      </c>
      <c r="D34" s="13" t="s">
        <v>85</v>
      </c>
      <c r="E34" s="13" t="s">
        <v>89</v>
      </c>
      <c r="F34" s="13" t="s">
        <v>20</v>
      </c>
      <c r="G34" s="13">
        <v>2000</v>
      </c>
      <c r="H34" s="11" t="s">
        <v>99</v>
      </c>
    </row>
    <row r="35" ht="36" customHeight="1" spans="1:8">
      <c r="A35" s="11" t="s">
        <v>100</v>
      </c>
      <c r="B35" s="13" t="s">
        <v>101</v>
      </c>
      <c r="C35" s="13" t="s">
        <v>58</v>
      </c>
      <c r="D35" s="13" t="s">
        <v>102</v>
      </c>
      <c r="E35" s="13" t="s">
        <v>23</v>
      </c>
      <c r="F35" s="13" t="s">
        <v>20</v>
      </c>
      <c r="G35" s="13">
        <f>F35*D35</f>
        <v>1000</v>
      </c>
      <c r="H35" s="11" t="s">
        <v>59</v>
      </c>
    </row>
    <row r="36" ht="36" customHeight="1" spans="1:8">
      <c r="A36" s="18"/>
      <c r="B36" s="11" t="s">
        <v>60</v>
      </c>
      <c r="C36" s="11"/>
      <c r="D36" s="11"/>
      <c r="E36" s="11"/>
      <c r="F36" s="11"/>
      <c r="G36" s="19">
        <f>SUM(G22:G35)</f>
        <v>22100</v>
      </c>
      <c r="H36" s="18"/>
    </row>
    <row r="37" ht="33" customHeight="1" spans="1:8">
      <c r="A37" s="11" t="s">
        <v>103</v>
      </c>
      <c r="B37" s="11"/>
      <c r="C37" s="11"/>
      <c r="D37" s="11"/>
      <c r="E37" s="11"/>
      <c r="F37" s="11"/>
      <c r="G37" s="16"/>
      <c r="H37" s="11"/>
    </row>
    <row r="38" ht="48" customHeight="1" spans="1:8">
      <c r="A38" s="11" t="s">
        <v>20</v>
      </c>
      <c r="B38" s="15" t="s">
        <v>104</v>
      </c>
      <c r="C38" s="20" t="s">
        <v>105</v>
      </c>
      <c r="D38" s="15" t="s">
        <v>106</v>
      </c>
      <c r="E38" s="15" t="s">
        <v>23</v>
      </c>
      <c r="F38" s="15" t="s">
        <v>35</v>
      </c>
      <c r="G38" s="21">
        <f>F38*D38</f>
        <v>7500</v>
      </c>
      <c r="H38" s="11" t="s">
        <v>107</v>
      </c>
    </row>
    <row r="39" ht="33" customHeight="1" spans="1:8">
      <c r="A39" s="11" t="s">
        <v>25</v>
      </c>
      <c r="B39" s="15" t="s">
        <v>108</v>
      </c>
      <c r="C39" s="20" t="s">
        <v>109</v>
      </c>
      <c r="D39" s="15" t="s">
        <v>110</v>
      </c>
      <c r="E39" s="15" t="s">
        <v>111</v>
      </c>
      <c r="F39" s="15" t="s">
        <v>67</v>
      </c>
      <c r="G39" s="21">
        <f>D39*F39</f>
        <v>4500</v>
      </c>
      <c r="H39" s="11"/>
    </row>
    <row r="40" ht="33" customHeight="1" spans="1:8">
      <c r="A40" s="11" t="s">
        <v>29</v>
      </c>
      <c r="B40" s="15" t="s">
        <v>112</v>
      </c>
      <c r="C40" s="20" t="s">
        <v>113</v>
      </c>
      <c r="D40" s="15" t="s">
        <v>114</v>
      </c>
      <c r="E40" s="15" t="s">
        <v>111</v>
      </c>
      <c r="F40" s="15" t="s">
        <v>35</v>
      </c>
      <c r="G40" s="21">
        <f>F40*D40</f>
        <v>500</v>
      </c>
      <c r="H40" s="11" t="s">
        <v>115</v>
      </c>
    </row>
    <row r="41" ht="36" customHeight="1" spans="1:8">
      <c r="A41" s="11" t="s">
        <v>93</v>
      </c>
      <c r="B41" s="15" t="s">
        <v>116</v>
      </c>
      <c r="C41" s="15" t="s">
        <v>58</v>
      </c>
      <c r="D41" s="15" t="s">
        <v>80</v>
      </c>
      <c r="E41" s="15" t="s">
        <v>23</v>
      </c>
      <c r="F41" s="15" t="s">
        <v>35</v>
      </c>
      <c r="G41" s="21">
        <f>F41*D41</f>
        <v>2500</v>
      </c>
      <c r="H41" s="11" t="s">
        <v>117</v>
      </c>
    </row>
    <row r="42" ht="36" customHeight="1" spans="1:8">
      <c r="A42" s="22"/>
      <c r="B42" s="23" t="s">
        <v>60</v>
      </c>
      <c r="C42" s="23"/>
      <c r="D42" s="23"/>
      <c r="E42" s="23"/>
      <c r="F42" s="23"/>
      <c r="G42" s="24">
        <f>SUM(G38:G41)</f>
        <v>15000</v>
      </c>
      <c r="H42" s="25"/>
    </row>
    <row r="43" ht="30" customHeight="1" spans="1:8">
      <c r="A43" s="26" t="s">
        <v>118</v>
      </c>
      <c r="B43" s="27"/>
      <c r="C43" s="27"/>
      <c r="D43" s="27"/>
      <c r="E43" s="27"/>
      <c r="F43" s="27"/>
      <c r="G43" s="28">
        <f>G20+G36+G42</f>
        <v>52000</v>
      </c>
      <c r="H43" s="29"/>
    </row>
  </sheetData>
  <mergeCells count="15">
    <mergeCell ref="A1:H1"/>
    <mergeCell ref="A2:D2"/>
    <mergeCell ref="E2:H2"/>
    <mergeCell ref="A3:D3"/>
    <mergeCell ref="E3:H3"/>
    <mergeCell ref="B4:H4"/>
    <mergeCell ref="B5:H5"/>
    <mergeCell ref="B6:H6"/>
    <mergeCell ref="A8:H8"/>
    <mergeCell ref="B20:F20"/>
    <mergeCell ref="A21:H21"/>
    <mergeCell ref="B36:F36"/>
    <mergeCell ref="A37:H37"/>
    <mergeCell ref="B42:F42"/>
    <mergeCell ref="A43:F43"/>
  </mergeCells>
  <conditionalFormatting sqref="H35">
    <cfRule type="cellIs" dxfId="0" priority="5" stopIfTrue="1" operator="lessThan">
      <formula>0</formula>
    </cfRule>
  </conditionalFormatting>
  <conditionalFormatting sqref="G7:H7 H20">
    <cfRule type="cellIs" dxfId="0" priority="6" stopIfTrue="1" operator="lessThan">
      <formula>0</formula>
    </cfRule>
  </conditionalFormatting>
  <conditionalFormatting sqref="H22:H24 G43:H43">
    <cfRule type="cellIs" dxfId="0" priority="91" stopIfTrue="1" operator="lessThan">
      <formula>0</formula>
    </cfRule>
  </conditionalFormatting>
  <conditionalFormatting sqref="H38 H40">
    <cfRule type="cellIs" dxfId="0" priority="4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80" fitToHeight="0" orientation="portrait"/>
  <headerFooter>
    <oddFooter>&amp;C&amp;"Helvetica Neue,Regular"&amp;12&amp;P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F14" sqref="F1:F14"/>
    </sheetView>
  </sheetViews>
  <sheetFormatPr defaultColWidth="8.8" defaultRowHeight="15.6" outlineLevelCol="5"/>
  <sheetData>
    <row r="1" ht="52.95" spans="1:6">
      <c r="A1" s="1" t="s">
        <v>119</v>
      </c>
      <c r="B1" s="1" t="s">
        <v>120</v>
      </c>
      <c r="C1" s="1">
        <v>10.4</v>
      </c>
      <c r="D1" s="1" t="s">
        <v>121</v>
      </c>
      <c r="E1" s="1">
        <v>45</v>
      </c>
      <c r="F1" s="1">
        <v>468</v>
      </c>
    </row>
    <row r="2" ht="52.95" spans="1:6">
      <c r="A2" s="1" t="s">
        <v>122</v>
      </c>
      <c r="B2" s="1" t="s">
        <v>123</v>
      </c>
      <c r="C2" s="1">
        <v>1</v>
      </c>
      <c r="D2" s="1" t="s">
        <v>124</v>
      </c>
      <c r="E2" s="1">
        <v>500</v>
      </c>
      <c r="F2" s="1">
        <v>500</v>
      </c>
    </row>
    <row r="3" ht="52.95" spans="1:6">
      <c r="A3" s="1" t="s">
        <v>125</v>
      </c>
      <c r="B3" s="1" t="s">
        <v>126</v>
      </c>
      <c r="C3" s="1">
        <v>2</v>
      </c>
      <c r="D3" s="1" t="s">
        <v>127</v>
      </c>
      <c r="E3" s="1">
        <v>30</v>
      </c>
      <c r="F3" s="1">
        <v>60</v>
      </c>
    </row>
    <row r="4" ht="18.15" spans="1:6">
      <c r="A4" s="1" t="s">
        <v>128</v>
      </c>
      <c r="B4" s="2"/>
      <c r="C4" s="1">
        <v>4</v>
      </c>
      <c r="D4" s="1" t="s">
        <v>129</v>
      </c>
      <c r="E4" s="1">
        <v>45</v>
      </c>
      <c r="F4" s="1">
        <v>180</v>
      </c>
    </row>
    <row r="5" ht="35.55" spans="1:6">
      <c r="A5" s="1" t="s">
        <v>130</v>
      </c>
      <c r="B5" s="1" t="s">
        <v>131</v>
      </c>
      <c r="C5" s="1">
        <v>30</v>
      </c>
      <c r="D5" s="1" t="s">
        <v>129</v>
      </c>
      <c r="E5" s="1">
        <v>2</v>
      </c>
      <c r="F5" s="1">
        <v>120</v>
      </c>
    </row>
    <row r="6" ht="18.15" spans="1:6">
      <c r="A6" s="1" t="s">
        <v>132</v>
      </c>
      <c r="B6" s="2"/>
      <c r="C6" s="1">
        <v>30</v>
      </c>
      <c r="D6" s="1" t="s">
        <v>133</v>
      </c>
      <c r="E6" s="1">
        <v>50</v>
      </c>
      <c r="F6" s="1">
        <v>1500</v>
      </c>
    </row>
    <row r="7" ht="35.55" spans="1:6">
      <c r="A7" s="1" t="s">
        <v>134</v>
      </c>
      <c r="B7" s="1" t="s">
        <v>135</v>
      </c>
      <c r="C7" s="1">
        <v>30</v>
      </c>
      <c r="D7" s="1" t="s">
        <v>127</v>
      </c>
      <c r="E7" s="1">
        <v>6</v>
      </c>
      <c r="F7" s="1">
        <v>150</v>
      </c>
    </row>
    <row r="8" ht="158.1" customHeight="1" spans="1:6">
      <c r="A8" s="1" t="s">
        <v>136</v>
      </c>
      <c r="B8" s="3" t="s">
        <v>137</v>
      </c>
      <c r="C8" s="1">
        <v>1</v>
      </c>
      <c r="D8" s="1" t="s">
        <v>138</v>
      </c>
      <c r="E8" s="1">
        <v>2000</v>
      </c>
      <c r="F8" s="1">
        <v>2000</v>
      </c>
    </row>
    <row r="9" ht="16.35" spans="1:6">
      <c r="A9" s="1"/>
      <c r="B9" s="4"/>
      <c r="C9" s="1"/>
      <c r="D9" s="1"/>
      <c r="E9" s="1"/>
      <c r="F9" s="1"/>
    </row>
    <row r="10" ht="52.95" spans="1:6">
      <c r="A10" s="1"/>
      <c r="B10" s="5" t="s">
        <v>139</v>
      </c>
      <c r="C10" s="1"/>
      <c r="D10" s="1"/>
      <c r="E10" s="1"/>
      <c r="F10" s="1"/>
    </row>
    <row r="11" ht="70.35" spans="1:6">
      <c r="A11" s="1" t="s">
        <v>140</v>
      </c>
      <c r="B11" s="1" t="s">
        <v>141</v>
      </c>
      <c r="C11" s="1">
        <v>1</v>
      </c>
      <c r="D11" s="1" t="s">
        <v>124</v>
      </c>
      <c r="E11" s="1">
        <v>1000</v>
      </c>
      <c r="F11" s="1">
        <v>1000</v>
      </c>
    </row>
    <row r="12" ht="18.15" spans="1:6">
      <c r="A12" s="1" t="s">
        <v>142</v>
      </c>
      <c r="B12" s="2"/>
      <c r="C12" s="1">
        <v>2</v>
      </c>
      <c r="D12" s="1" t="s">
        <v>143</v>
      </c>
      <c r="E12" s="1">
        <v>250</v>
      </c>
      <c r="F12" s="1">
        <v>500</v>
      </c>
    </row>
    <row r="13" ht="35.55" spans="1:6">
      <c r="A13" s="1" t="s">
        <v>144</v>
      </c>
      <c r="B13" s="1" t="s">
        <v>145</v>
      </c>
      <c r="C13" s="1">
        <v>1000</v>
      </c>
      <c r="D13" s="1" t="s">
        <v>146</v>
      </c>
      <c r="E13" s="1">
        <v>1</v>
      </c>
      <c r="F13" s="1">
        <v>1000</v>
      </c>
    </row>
    <row r="14" spans="6:6">
      <c r="F14">
        <v>1350</v>
      </c>
    </row>
  </sheetData>
  <mergeCells count="5">
    <mergeCell ref="A8:A10"/>
    <mergeCell ref="C8:C10"/>
    <mergeCell ref="D8:D10"/>
    <mergeCell ref="E8:E10"/>
    <mergeCell ref="F8:F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parting</cp:lastModifiedBy>
  <dcterms:created xsi:type="dcterms:W3CDTF">2021-02-25T13:33:00Z</dcterms:created>
  <cp:lastPrinted>2021-04-08T12:31:00Z</cp:lastPrinted>
  <dcterms:modified xsi:type="dcterms:W3CDTF">2023-07-03T06:13:37Z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EF250BEFBF0044638E24CEA4383CECB2_13</vt:lpwstr>
  </property>
</Properties>
</file>